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AntanasVal\Desktop\Gitana\Planai ir ataskaitos\"/>
    </mc:Choice>
  </mc:AlternateContent>
  <xr:revisionPtr revIDLastSave="0" documentId="13_ncr:1_{FFCA7823-D7D2-426E-97A9-EBD9130FA8C4}" xr6:coauthVersionLast="47" xr6:coauthVersionMax="47" xr10:uidLastSave="{00000000-0000-0000-0000-000000000000}"/>
  <bookViews>
    <workbookView xWindow="-120" yWindow="-120" windowWidth="29040" windowHeight="15840" xr2:uid="{00000000-000D-0000-FFFF-FFFF00000000}"/>
  </bookViews>
  <sheets>
    <sheet name="Planas" sheetId="1" r:id="rId1"/>
    <sheet name="Lapas1" sheetId="2" r:id="rId2"/>
    <sheet name="Lapas2"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 l="1"/>
  <c r="H17" i="1" s="1"/>
  <c r="H24" i="1"/>
  <c r="H21" i="1" s="1"/>
  <c r="H27" i="1"/>
  <c r="G27" i="1"/>
  <c r="H16" i="1" l="1"/>
</calcChain>
</file>

<file path=xl/sharedStrings.xml><?xml version="1.0" encoding="utf-8"?>
<sst xmlns="http://schemas.openxmlformats.org/spreadsheetml/2006/main" count="98" uniqueCount="77">
  <si>
    <t>II. ĮGYVENDINTOS PRIEMONĖS, VEIKLOS, PANAUDOTI ASIGNAVIMAI IR PASIEKTI REZULTATAI</t>
  </si>
  <si>
    <t>lentelė</t>
  </si>
  <si>
    <t>Kodas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</si>
  <si>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</si>
  <si>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</si>
  <si>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</si>
  <si>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</si>
  <si>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</si>
  <si>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</si>
  <si>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</si>
  <si>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</si>
  <si>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</si>
  <si>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</si>
  <si>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</si>
  <si>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</si>
  <si>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</si>
  <si>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Savivaldybės funkcijų įgyvendinimo ir valdymo tobulinimo programa</t>
  </si>
  <si>
    <t>Komunalinio ūkio objektų priežiūros bei remonto darbų programa</t>
  </si>
  <si>
    <t>Pagerinti valdymo kokybę, efektyviai panaudojant žmogiškuosius ir finansinius išteklius</t>
  </si>
  <si>
    <t xml:space="preserve">Valdžios, valdymo ir administravimo veikla ir jos tobulinimas </t>
  </si>
  <si>
    <t>01.01.01.14</t>
  </si>
  <si>
    <t>Reprezentacinės išlaidos</t>
  </si>
  <si>
    <t>01.</t>
  </si>
  <si>
    <t>01.01</t>
  </si>
  <si>
    <t>01.01.01</t>
  </si>
  <si>
    <t>10.</t>
  </si>
  <si>
    <t>Užtikrinti gyventojų viešąjį saugumą</t>
  </si>
  <si>
    <t>10.01</t>
  </si>
  <si>
    <t xml:space="preserve">Pagerinti susisiekimo infrastruktūrą </t>
  </si>
  <si>
    <t>10.01.02</t>
  </si>
  <si>
    <t xml:space="preserve">Gatvių ir kelių priežiūra ir smulkus remontas             
</t>
  </si>
  <si>
    <t>10.01.02.01</t>
  </si>
  <si>
    <t>Užtikrinti teritorijų sanitarinę higieninę būklę</t>
  </si>
  <si>
    <t>10.02</t>
  </si>
  <si>
    <t xml:space="preserve">Tinkamai prižiūrėti bendro naudojimo teritorijas ir tvarkyti atliekas </t>
  </si>
  <si>
    <t>10.02.01</t>
  </si>
  <si>
    <t xml:space="preserve">Aplinkos apsaugos priemonių įgyvendinimas (seniūnijų teritorijų, kelių, gatvių, šaligatvių sanitarinis valymas, žalių plotų ir medžių, kapinių priežiūra)   </t>
  </si>
  <si>
    <t>10.02.01.07</t>
  </si>
  <si>
    <t>10.02.02</t>
  </si>
  <si>
    <t>Tinkamai prižiūrėti komunalinės paskirties objektus</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</si>
  <si>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</si>
  <si>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</si>
  <si>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</si>
  <si>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</si>
  <si>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</si>
  <si>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asm.</t>
  </si>
  <si>
    <t>km</t>
  </si>
  <si>
    <t>Visuomenei naudingą veiklą atliekančių asmenų aprūpinimas darbui reikalingomis priemonėmis, kuro išlaidų, susijusių su visuomenei naudingos veiklos organizavimu, dengimas</t>
  </si>
  <si>
    <t>RRSA Pagojukų sen.  188628098</t>
  </si>
  <si>
    <t xml:space="preserve">Pagojukų seniūnijos vietinės reikšmės kelių ir gatvių su žvyro danga  priežiūra ir remontas </t>
  </si>
  <si>
    <t xml:space="preserve">RASEINIŲ RAJONO SAVIVALDYBĖS ADMINISTRACIJOS PAGOJUKŲ SENIŪNIJOS 2024 METŲ VEIKLOS PLANO VYKDYMO ATASKAITA
</t>
  </si>
  <si>
    <t>I. INFORMACIJA APIE  2024 METŲ SENIŪNIJOS VEIKLĄ</t>
  </si>
  <si>
    <t>SVP programos, tikslo, uždavinio ir priemonės pavadinimas</t>
  </si>
  <si>
    <t>2024 m. išlaidos</t>
  </si>
  <si>
    <t>2024 m.</t>
  </si>
  <si>
    <t xml:space="preserve">Užtikrinti tinkamą Savivaldybės funkcijų atlikimą, didinant valdymo efektyvumą ir teikiamų paslaugų kokybę </t>
  </si>
  <si>
    <t>Gyventojų poilsio ir mėgėjų sporto organizavimui, jubiliatų pasveikinimui, svečių sutikimui, reikalingų prekių įsigijimui</t>
  </si>
  <si>
    <t>Pagojukų seniūnijos seniūnė Gitana Rašimienė</t>
  </si>
  <si>
    <t>Modernizuoti ir pritaikyti viešąją infrastruktūrą šiuolaikiniams poreikiams, užtikrinant efektyvų atliekų tvarkymą ir kraštovaizdžio apsaugą</t>
  </si>
  <si>
    <t>Gyvenviečių viešųjų erdvių, istorijos ir kultūros paveldo, kapinių, vandens telkinių pakrančių, šaligatvių ir vietinės reikšmės kelių pakelių  priežiūros darbai</t>
  </si>
  <si>
    <t>Aikštelių valymo plotas kv.m.
prižiūrimų kapinių plotas ha
prižiūrimų žaliųjų plotų dydis ha</t>
  </si>
  <si>
    <t xml:space="preserve"> </t>
  </si>
  <si>
    <t xml:space="preserve">kv. m.
ha
ha </t>
  </si>
  <si>
    <t>18,05
2,40
16,25</t>
  </si>
  <si>
    <t>Seniūnijos gatvių, el. tinklų bei gatvių
apšvietimo, kapinių, viešųjų tualetų, priežiūra, smulkaus lauko inventoriaus (suolų, skelbimų lentų, šiukšliadėžių) remontas</t>
  </si>
  <si>
    <t xml:space="preserve">14,22
182
4               </t>
  </si>
  <si>
    <t>km
vnt.
vnt.</t>
  </si>
  <si>
    <t>10.01.02.02</t>
  </si>
  <si>
    <t>Žvyro dangos kelių remontas</t>
  </si>
  <si>
    <t>Prižiūrimų  kelių su žvyro danga ilgis km</t>
  </si>
  <si>
    <t>Prižiūrimų  kelių su žvyro darnga ilgis km</t>
  </si>
  <si>
    <t>Gatvių el. tinklų ilgis km
Gatvių šviestuvų skaičius vnt.
Suremontuotų statinių skaičius vnt.</t>
  </si>
  <si>
    <t>Visuomenei naudingus darbus atliekančių asmenų sk.</t>
  </si>
  <si>
    <t>14,22
218
4</t>
  </si>
  <si>
    <t>Pasveikintų jubiliatų, nusipelniusių asmenų, konkursų, švenčių, vakaronių, varžybų nugalėtojų skaičius</t>
  </si>
  <si>
    <t>29 396,00 2024-04-25 TS - 153</t>
  </si>
  <si>
    <r>
      <t xml:space="preserve">          Pagojukų seniūnija yra Raseinių rajono savivaldybės administracijos filialas, veikiantis Raseinių rajono savivaldybės tarybos sprendimu apibrėžtoje savivaldybės teritorijos dalyje.  Seniūnijos tikslas – spręsti jos kompetencijai priklausančius klausimus, plėtoti vietos savivaldą bei įgyvendinti pavestas viešojo administravimo funkcijas.
          Pagojukų seniūnija užima 109 km</t>
    </r>
    <r>
      <rPr>
        <vertAlign val="superscript"/>
        <sz val="11"/>
        <color rgb="FF000000"/>
        <rFont val="Times New Roman"/>
        <family val="1"/>
        <charset val="186"/>
      </rPr>
      <t>2</t>
    </r>
    <r>
      <rPr>
        <sz val="11"/>
        <color rgb="FF000000"/>
        <rFont val="Times New Roman"/>
        <family val="1"/>
      </rPr>
      <t xml:space="preserve"> teritoriją. Joje – penkios seniūnaitijos: Akstinų, Kaulakių, Skirmantiškės, Papušynio ir Vosiliškio. 2024 m. gruodžio 31 d. seniūnijoje gyveno 1204 gyventojai. Seniūnijos teritoriją sudaro 60 kaimų ir 1 viensėdis. Didesnės gyvenvietės – Kaulakiai (355 gyvent.), Skirmantiškė (205 gyvent.), Dievogala (106 gyvent.), Vosiliškis (96 gyvent.), Akstinai (98 gyvent.).
          Seniūnijoje dirba seniūnas, seniūno pavaduotojas, ūkio darbuotojas ir valytoja. Seniūnijos patalpose gyventojus aptarnauja Socialinės paramos skyriaus specialistas, Žemės ūkio ir kaimo reikalų skyriaus specialistas, du Raseinių socialinių paslaugų centro socialiniai darbuotojai, dirbantys su šeimomis, Raseinių kultūros centro kultūrinių renginių organizatorius ir mėgėjų meno kolektyvų vadovas, Raseinių Marcelijaus Martinaičio viešosios bibliotekos bibliotekininkė. Veikia penkios visuomeninės organizacijos: Akstinų kaimo bendruomenė, VO „Kaulakių kaimo bendruomenė“, Skirmantiškės kaimo bendruomenė, Sargelių bendruomenės centras, VO „Vosiliškio kaimo bendruomenė“, kurios dalyvauja įvairiose programose, rašo projektus, organizuoja kultūrinius ir sportinius renginius.
          Per ataskaitinį laikotarpį įvyko 5 išplėstinės seniūnaičių sueigos. Jų metu buvo svarstyta 2023 metų seniūnijos plano ataskaita, 2024 metų veiklos planas, deleguoti seniūnaičiai į konkurso komisiją renkant seniūnijos seniūną, nustatyta žvyro dangos kelių remonto prioritetinė eilė, tartasi dėl visuomenei naudingos veiklos atlikimo tvarkos, gražiausių sodybų apžiūros, nenaudojamų, apleistų kitos paskirties žemės sklypų sąrašo sudarymo, kitų iškilusių problemų sprendimo.
          2024 metais įvyko 13 visuotinių seniūnijos gyventojų sueigų. Jų metu atskirų seniūnaitijų gyventojai išsirinko gatvių atstovus, kurie padėtų operatyviau perduoti ir surinkti informaciją, spręsti iškilusias problemas, organizuoti įvairias seniūnaitijų veiklas. Taip pat buvo aptarti visuomenei naudingos veiklos atlikimo tvarkos pokyčiai, nelegaliai užterštų teritorijų tvarkymo, kelių priežiūros, gatvių apšvietimo, Vosiliškio kapinių problemos. 
          2024 metais Raseinių rajono savivaldybės taryba Pagojukų seniūnijos veiklos programai įgyvendinti skyrė 77 223,00 Eur.
          Reprezentacijai išleista 1 140,00 Eur. Šios lėšos panaudotos seniūnijos jubiliatų pasveikinimui, prisidėjimui prie tradicinių bendruomenių švenčių, valstybinių datų paminėjimams, gražiausių sodybų savininkų ir visuomeniškai aktyvių seniūnijos gyventojų pagerbimui.
          Gatvių ir kelių priežiūrai bei smulkiam remontui išleista 33 652,96 Eur. Už šias lėšas po keletą kartų nugreideriuota seniūnijos žvyruotų kelių danga, suremontuotas (praplatintas, atnaujinta žvyro danga) kelias Tautušiai – Papušynys. Keliuose Kaulakiai – Bogušiukai ir Puknaičiai - Naujokai taip pat atlikti žvyro dangos atnaujinimo darbai. Kaulakių kaime suremontuota Luknės gatvė ir išvažiavimas iš Spandotų gatvės į kelią Raseiniai – Baisogala.
          Aplinkos apsaugos priemonių įgyvendinimui (seniūnijų teritorijų, kelių, gatvių, šaligatvių sanitariniam valymui, žalių plotų ir medžių, kapinių priežiūrai) išleista 17 998,79 Eur. Už šias lėšas sutvarkyta apleista teritorija Papušynio kaime, krepšinio aikštelė ir bėgimo takas Vosiliškyje, pėsčiųjų takai Akstinų ir Skirmantiškės kaimuose, kapinės, žudynių, rezistencijos aukų išniekinimo ir karių palaidojimo vietos, aplinka prie Kaulakių Maldos namų (pakeistos durys, dalis lauko dailylenčių), apleista teritorija Kaulakių kaime, kurioje nuolat kildavo gaisrai savavališkai uždegus atvežtas šiukšles, nudažyti seniūnijos riboženkliai ir Kaulakių kaimo kryžius, nupjauti ir sutvarkyti medžiai, keliantys pavojų gyventojų, jų turto ir eismo saugumui, nulūžę ar išvirtę po audros, pastatyti nauji suoleliai prie laužavietės Kaulakių laisvalaikio ir poilsio zonoje, valomos šalikelės, šalinami menkaverčiai medžiai ir krūmai.
          Komunalinio ūkio objektų priežiūrai ir paprastajam remontui išleista 22 998,70 Eur. Už šias lėšas įrengti papildomi apšvietimo įrenginiai Kaulakių k. (Dubysos g.), sutvarkyti Kaulakių lauko estrados skydeliai, įrengta elektros instaliacija pagalbinėse seniūnijos patalpose, sumontuoti šviestuvai su judesio davikliais, nupirktos 22 kalėdinės dekoracijos Kaulakių kaimo gatvių papuošimui. Tamsiuoju paros metu seniūnijos gyvenvietėse šviečia 218 šviestuvų, kurių dalis kiekvienais metais atnaujinama: keičiama, remontuojama.
          Visuomenei naudingų darbų organizavimui išleista 1 430,00 Eur. Už šias lėšas įsigyta žoliapjovė, darbo pirštinės, šiukšlių maišai, įrankiai, teptukai, impregnantai, dažai, prekės, skirtos lauko tualetų, seniūnijos pastato rūsio remontui. Seniūnija 2024 m. pagal Užimtumo programą buvo įdarbinusi 2 asmenis, taip pat sudariusi 56 sutartis su asmenimis, atliekančiais visuomenei naudingą veiklą. Minėti asmenys prižiūrėjo seniūnijos viešąsias erdves ir žaliuosius plotus: pjovė žolę, prižiūrėjo Vosiliškio kapines, atliko teritorijų tvarkymo, šaligatvių ir pėsčiųjų takų valymo darbus.
          2024 m. balandžio 25 d. Savivaldybės tarybos sprendimu TS-153 „Dėl 2024 metų Raseinių rajono savivaldybės biudžeto tikslinimo“ Pagojukų seniūnijai žvyro dangos kelių remontui buvo papildomai skirta 29 396,00 Eur. Už šias lėšas suremontuota Papušynio k., Ryto g. ir problematiškiausi kelio ruožai Tendžiogalos ir Pasandravio kaimuose.
          2024 m. sausio 24 d. vykusioje išplėstinėje seniūnaičių sueigoje, protokolo Nr. VD-1, seniūnijos 2024 metų veiklos ataskaitai pritarta.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</si>
</sst>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12"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name val="Times New Roman"/>
      <family val="1"/>
    </font>
    <font>
      <sz val="11"/>
      <name val="Times New Roman"/>
      <family val="1"/>
    </font>
    <font>
      <sz val="10"/>
      <name val="Times New Roman"/>
      <family val="1"/>
    </font>
    <font>
      <b/>
      <sz val="8"/>
      <name val="Times New Roman"/>
      <family val="1"/>
    </font>
    <font>
      <sz val="8"/>
      <name val="Calibri"/>
      <family val="2"/>
    </font>
    <font>
      <sz val="8"/>
      <color rgb="FF000000"/>
      <name val="Times New Roman"/>
      <family val="1"/>
    </font>
    <font>
      <vertAlign val="superscript"/>
      <sz val="11"/>
      <color rgb="FF000000"/>
      <name val="Times New Roman"/>
      <family val="1"/>
      <charset val="186"/>
    </font>
  </fonts>
  <fills count="7">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theme="0"/>
        <bgColor rgb="FFF6F0A6"/>
      </patternFill>
    </fill>
  </fills>
  <borders count="39">
    <border>
      <left/>
      <right/>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style="thin">
        <color rgb="FF000000"/>
      </right>
      <top style="medium">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indexed="64"/>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rgb="FF000000"/>
      </bottom>
      <diagonal/>
    </border>
    <border>
      <left style="thin">
        <color rgb="FF000000"/>
      </left>
      <right style="thin">
        <color rgb="FF000000"/>
      </right>
      <top style="thin">
        <color rgb="FF000000"/>
      </top>
      <bottom/>
      <diagonal/>
    </border>
  </borders>
  <cellStyleXfs count="1">
    <xf numFmtId="0" fontId="0" fillId="0" borderId="0" applyBorder="0"/>
  </cellStyleXfs>
  <cellXfs count="89">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xf>
    <xf numFmtId="0" fontId="3" fillId="0" borderId="0" xfId="0" applyFont="1" applyBorder="1" applyAlignment="1">
      <alignment vertical="center" wrapText="1"/>
    </xf>
    <xf numFmtId="0" fontId="5" fillId="0" borderId="18" xfId="0" applyFont="1" applyBorder="1" applyAlignment="1" applyProtection="1">
      <alignment vertical="top" wrapText="1" readingOrder="1"/>
      <protection locked="0"/>
    </xf>
    <xf numFmtId="0" fontId="4" fillId="0" borderId="11" xfId="0" applyFont="1" applyBorder="1" applyAlignment="1">
      <alignment horizontal="center" wrapText="1" readingOrder="1"/>
    </xf>
    <xf numFmtId="0" fontId="4" fillId="0" borderId="9" xfId="0" applyFont="1" applyBorder="1" applyAlignment="1">
      <alignment horizontal="center" wrapText="1" readingOrder="1"/>
    </xf>
    <xf numFmtId="0" fontId="5" fillId="0" borderId="18" xfId="0" applyFont="1" applyBorder="1" applyAlignment="1" applyProtection="1">
      <alignment horizontal="center" vertical="top" wrapText="1" readingOrder="1"/>
      <protection locked="0"/>
    </xf>
    <xf numFmtId="0" fontId="5" fillId="0" borderId="18" xfId="0" applyFont="1" applyBorder="1" applyAlignment="1" applyProtection="1">
      <alignment horizontal="left" vertical="top" wrapText="1" readingOrder="1"/>
      <protection locked="0"/>
    </xf>
    <xf numFmtId="0" fontId="6" fillId="0" borderId="0" xfId="0" applyFont="1" applyAlignment="1">
      <alignment wrapText="1"/>
    </xf>
    <xf numFmtId="0" fontId="5" fillId="2" borderId="14" xfId="0" applyFont="1" applyFill="1" applyBorder="1" applyAlignment="1" applyProtection="1">
      <alignment vertical="top" wrapText="1" readingOrder="1"/>
      <protection locked="0"/>
    </xf>
    <xf numFmtId="0" fontId="8" fillId="3" borderId="14" xfId="0" applyFont="1" applyFill="1" applyBorder="1" applyAlignment="1" applyProtection="1">
      <alignment vertical="top" wrapText="1" readingOrder="1"/>
      <protection locked="0"/>
    </xf>
    <xf numFmtId="0" fontId="8" fillId="3" borderId="15" xfId="0" applyFont="1" applyFill="1" applyBorder="1" applyAlignment="1" applyProtection="1">
      <alignment vertical="top" wrapText="1" readingOrder="1"/>
      <protection locked="0"/>
    </xf>
    <xf numFmtId="0" fontId="8" fillId="3" borderId="15" xfId="0" applyFont="1" applyFill="1" applyBorder="1" applyAlignment="1" applyProtection="1">
      <alignment horizontal="left" vertical="top" wrapText="1" readingOrder="1"/>
      <protection locked="0"/>
    </xf>
    <xf numFmtId="164" fontId="8" fillId="3" borderId="15" xfId="0" applyNumberFormat="1" applyFont="1" applyFill="1" applyBorder="1" applyAlignment="1">
      <alignment horizontal="right" vertical="top" wrapText="1" readingOrder="1"/>
    </xf>
    <xf numFmtId="0" fontId="8" fillId="3" borderId="15" xfId="0" applyFont="1" applyFill="1" applyBorder="1" applyAlignment="1" applyProtection="1">
      <alignment horizontal="center" vertical="top" wrapText="1" readingOrder="1"/>
      <protection locked="0"/>
    </xf>
    <xf numFmtId="0" fontId="8" fillId="3" borderId="15" xfId="0" applyFont="1" applyFill="1" applyBorder="1" applyAlignment="1" applyProtection="1">
      <alignment horizontal="right" vertical="top" wrapText="1" readingOrder="1"/>
      <protection locked="0"/>
    </xf>
    <xf numFmtId="0" fontId="8" fillId="3" borderId="16" xfId="0" applyFont="1" applyFill="1" applyBorder="1" applyAlignment="1" applyProtection="1">
      <alignment horizontal="right" vertical="top" wrapText="1" readingOrder="1"/>
      <protection locked="0"/>
    </xf>
    <xf numFmtId="0" fontId="5" fillId="4" borderId="14" xfId="0" applyFont="1" applyFill="1" applyBorder="1" applyAlignment="1" applyProtection="1">
      <alignment vertical="top" wrapText="1" readingOrder="1"/>
      <protection locked="0"/>
    </xf>
    <xf numFmtId="0" fontId="5" fillId="4" borderId="15" xfId="0" applyFont="1" applyFill="1" applyBorder="1" applyAlignment="1" applyProtection="1">
      <alignment vertical="top" wrapText="1" readingOrder="1"/>
      <protection locked="0"/>
    </xf>
    <xf numFmtId="0" fontId="5" fillId="4" borderId="15" xfId="0" applyFont="1" applyFill="1" applyBorder="1" applyAlignment="1" applyProtection="1">
      <alignment horizontal="left" vertical="top" wrapText="1" readingOrder="1"/>
      <protection locked="0"/>
    </xf>
    <xf numFmtId="164" fontId="5" fillId="4" borderId="15" xfId="0" applyNumberFormat="1" applyFont="1" applyFill="1" applyBorder="1" applyAlignment="1">
      <alignment horizontal="right" vertical="top" wrapText="1" readingOrder="1"/>
    </xf>
    <xf numFmtId="0" fontId="5" fillId="4" borderId="15" xfId="0" applyFont="1" applyFill="1" applyBorder="1" applyAlignment="1" applyProtection="1">
      <alignment horizontal="center" vertical="top" wrapText="1" readingOrder="1"/>
      <protection locked="0"/>
    </xf>
    <xf numFmtId="0" fontId="5" fillId="4" borderId="15" xfId="0" applyFont="1" applyFill="1" applyBorder="1" applyAlignment="1" applyProtection="1">
      <alignment horizontal="right" vertical="top" wrapText="1" readingOrder="1"/>
      <protection locked="0"/>
    </xf>
    <xf numFmtId="0" fontId="5" fillId="4" borderId="16" xfId="0" applyFont="1" applyFill="1" applyBorder="1" applyAlignment="1" applyProtection="1">
      <alignment horizontal="right" vertical="top" wrapText="1" readingOrder="1"/>
      <protection locked="0"/>
    </xf>
    <xf numFmtId="0" fontId="5" fillId="5" borderId="14" xfId="0" applyFont="1" applyFill="1" applyBorder="1" applyAlignment="1" applyProtection="1">
      <alignment vertical="top" wrapText="1" readingOrder="1"/>
      <protection locked="0"/>
    </xf>
    <xf numFmtId="0" fontId="5" fillId="5" borderId="15" xfId="0" applyFont="1" applyFill="1" applyBorder="1" applyAlignment="1" applyProtection="1">
      <alignment vertical="top" wrapText="1" readingOrder="1"/>
      <protection locked="0"/>
    </xf>
    <xf numFmtId="0" fontId="5" fillId="5" borderId="15" xfId="0" applyFont="1" applyFill="1" applyBorder="1" applyAlignment="1" applyProtection="1">
      <alignment horizontal="left" vertical="top" wrapText="1" readingOrder="1"/>
      <protection locked="0"/>
    </xf>
    <xf numFmtId="164" fontId="5" fillId="5" borderId="15" xfId="0" applyNumberFormat="1" applyFont="1" applyFill="1" applyBorder="1" applyAlignment="1">
      <alignment horizontal="right" vertical="top" wrapText="1" readingOrder="1"/>
    </xf>
    <xf numFmtId="0" fontId="5" fillId="5" borderId="15" xfId="0" applyFont="1" applyFill="1" applyBorder="1" applyAlignment="1" applyProtection="1">
      <alignment horizontal="center" vertical="top" wrapText="1" readingOrder="1"/>
      <protection locked="0"/>
    </xf>
    <xf numFmtId="0" fontId="5" fillId="5" borderId="15" xfId="0" applyFont="1" applyFill="1" applyBorder="1" applyAlignment="1" applyProtection="1">
      <alignment horizontal="right" vertical="top" wrapText="1" readingOrder="1"/>
      <protection locked="0"/>
    </xf>
    <xf numFmtId="0" fontId="5" fillId="5" borderId="16" xfId="0" applyFont="1" applyFill="1" applyBorder="1" applyAlignment="1" applyProtection="1">
      <alignment horizontal="right" vertical="top" wrapText="1" readingOrder="1"/>
      <protection locked="0"/>
    </xf>
    <xf numFmtId="0" fontId="5" fillId="0" borderId="17" xfId="0" applyFont="1" applyBorder="1" applyAlignment="1" applyProtection="1">
      <alignment vertical="top" wrapText="1" readingOrder="1"/>
      <protection locked="0"/>
    </xf>
    <xf numFmtId="164" fontId="5" fillId="0" borderId="18" xfId="0" applyNumberFormat="1" applyFont="1" applyBorder="1" applyAlignment="1" applyProtection="1">
      <alignment horizontal="right" vertical="top" wrapText="1" readingOrder="1"/>
      <protection locked="0"/>
    </xf>
    <xf numFmtId="0" fontId="5" fillId="5" borderId="16" xfId="0" applyFont="1" applyFill="1" applyBorder="1" applyAlignment="1" applyProtection="1">
      <alignment horizontal="left" vertical="top" wrapText="1" readingOrder="1"/>
      <protection locked="0"/>
    </xf>
    <xf numFmtId="0" fontId="5" fillId="4" borderId="16" xfId="0" applyFont="1" applyFill="1" applyBorder="1" applyAlignment="1" applyProtection="1">
      <alignment horizontal="left" vertical="top" wrapText="1" readingOrder="1"/>
      <protection locked="0"/>
    </xf>
    <xf numFmtId="0" fontId="5" fillId="5" borderId="15" xfId="0" applyFont="1" applyFill="1" applyBorder="1" applyAlignment="1">
      <alignment horizontal="right" vertical="top" wrapText="1" readingOrder="1"/>
    </xf>
    <xf numFmtId="0" fontId="5" fillId="0" borderId="0" xfId="0" applyFont="1" applyAlignment="1" applyProtection="1">
      <alignment vertical="top" wrapText="1" readingOrder="1"/>
      <protection locked="0"/>
    </xf>
    <xf numFmtId="0" fontId="5" fillId="0" borderId="0" xfId="0" applyFont="1" applyAlignment="1" applyProtection="1">
      <alignment horizontal="left" vertical="top" wrapText="1" readingOrder="1"/>
      <protection locked="0"/>
    </xf>
    <xf numFmtId="0" fontId="8" fillId="0" borderId="20" xfId="0" applyFont="1" applyBorder="1" applyAlignment="1" applyProtection="1">
      <alignment horizontal="left" vertical="top" wrapText="1" readingOrder="1"/>
      <protection locked="0"/>
    </xf>
    <xf numFmtId="164" fontId="8" fillId="0" borderId="20" xfId="0" applyNumberFormat="1" applyFont="1" applyBorder="1" applyAlignment="1" applyProtection="1">
      <alignment horizontal="right" vertical="top" wrapText="1" readingOrder="1"/>
      <protection locked="0"/>
    </xf>
    <xf numFmtId="0" fontId="5" fillId="0" borderId="0" xfId="0" applyFont="1" applyAlignment="1" applyProtection="1">
      <alignment horizontal="center" vertical="top" wrapText="1" readingOrder="1"/>
      <protection locked="0"/>
    </xf>
    <xf numFmtId="0" fontId="5" fillId="0" borderId="0" xfId="0" applyFont="1" applyAlignment="1" applyProtection="1">
      <alignment horizontal="right" vertical="top" wrapText="1" readingOrder="1"/>
      <protection locked="0"/>
    </xf>
    <xf numFmtId="164" fontId="5" fillId="0" borderId="0" xfId="0" applyNumberFormat="1" applyFont="1" applyAlignment="1" applyProtection="1">
      <alignment horizontal="right" vertical="top" wrapText="1" readingOrder="1"/>
      <protection locked="0"/>
    </xf>
    <xf numFmtId="0" fontId="7" fillId="0" borderId="0" xfId="0" applyFont="1" applyAlignment="1">
      <alignment wrapText="1"/>
    </xf>
    <xf numFmtId="0" fontId="5" fillId="0" borderId="27" xfId="0" applyFont="1" applyBorder="1" applyAlignment="1" applyProtection="1">
      <alignment vertical="top" wrapText="1" readingOrder="1"/>
      <protection locked="0"/>
    </xf>
    <xf numFmtId="0" fontId="5" fillId="0" borderId="28" xfId="0" applyFont="1" applyBorder="1" applyAlignment="1" applyProtection="1">
      <alignment vertical="top" wrapText="1" readingOrder="1"/>
      <protection locked="0"/>
    </xf>
    <xf numFmtId="0" fontId="5" fillId="0" borderId="27" xfId="0" applyFont="1" applyBorder="1" applyAlignment="1" applyProtection="1">
      <alignment horizontal="left" vertical="top" wrapText="1" readingOrder="1"/>
      <protection locked="0"/>
    </xf>
    <xf numFmtId="0" fontId="5" fillId="0" borderId="30" xfId="0" applyFont="1" applyBorder="1" applyAlignment="1" applyProtection="1">
      <alignment horizontal="left" vertical="top" wrapText="1" readingOrder="1"/>
      <protection locked="0"/>
    </xf>
    <xf numFmtId="0" fontId="5" fillId="0" borderId="31" xfId="0" applyFont="1" applyBorder="1" applyAlignment="1" applyProtection="1">
      <alignment vertical="top" wrapText="1" readingOrder="1"/>
      <protection locked="0"/>
    </xf>
    <xf numFmtId="0" fontId="5" fillId="0" borderId="32" xfId="0" applyFont="1" applyBorder="1" applyAlignment="1" applyProtection="1">
      <alignment vertical="top" wrapText="1" readingOrder="1"/>
      <protection locked="0"/>
    </xf>
    <xf numFmtId="0" fontId="5" fillId="0" borderId="33" xfId="0" applyFont="1" applyBorder="1" applyAlignment="1" applyProtection="1">
      <alignment horizontal="left" vertical="top" wrapText="1" readingOrder="1"/>
      <protection locked="0"/>
    </xf>
    <xf numFmtId="0" fontId="10" fillId="0" borderId="18" xfId="0" applyFont="1" applyBorder="1" applyAlignment="1" applyProtection="1">
      <alignment horizontal="left" vertical="top" wrapText="1" readingOrder="1"/>
      <protection locked="0"/>
    </xf>
    <xf numFmtId="4" fontId="5" fillId="0" borderId="18" xfId="0" applyNumberFormat="1" applyFont="1" applyBorder="1" applyAlignment="1" applyProtection="1">
      <alignment horizontal="right" vertical="top" wrapText="1" readingOrder="1"/>
      <protection locked="0"/>
    </xf>
    <xf numFmtId="0" fontId="5" fillId="0" borderId="33" xfId="0" applyFont="1" applyBorder="1" applyAlignment="1" applyProtection="1">
      <alignment horizontal="justify" vertical="justify" wrapText="1" readingOrder="1"/>
      <protection locked="0"/>
    </xf>
    <xf numFmtId="2" fontId="5" fillId="0" borderId="27" xfId="0" applyNumberFormat="1" applyFont="1" applyBorder="1" applyAlignment="1" applyProtection="1">
      <alignment horizontal="right" vertical="top" wrapText="1" readingOrder="1"/>
      <protection locked="0"/>
    </xf>
    <xf numFmtId="49" fontId="5" fillId="0" borderId="29" xfId="0" applyNumberFormat="1" applyFont="1" applyBorder="1" applyAlignment="1" applyProtection="1">
      <alignment horizontal="left" vertical="top" wrapText="1" readingOrder="1"/>
      <protection locked="0"/>
    </xf>
    <xf numFmtId="49" fontId="5" fillId="0" borderId="34" xfId="0" applyNumberFormat="1" applyFont="1" applyBorder="1" applyAlignment="1" applyProtection="1">
      <alignment horizontal="left" vertical="top" wrapText="1" readingOrder="1"/>
      <protection locked="0"/>
    </xf>
    <xf numFmtId="49" fontId="5" fillId="0" borderId="19" xfId="0" applyNumberFormat="1" applyFont="1" applyBorder="1" applyAlignment="1" applyProtection="1">
      <alignment horizontal="left" vertical="top" wrapText="1" readingOrder="1"/>
      <protection locked="0"/>
    </xf>
    <xf numFmtId="2" fontId="5" fillId="5" borderId="15" xfId="0" applyNumberFormat="1" applyFont="1" applyFill="1" applyBorder="1" applyAlignment="1">
      <alignment horizontal="right" vertical="top" wrapText="1" readingOrder="1"/>
    </xf>
    <xf numFmtId="2" fontId="5" fillId="0" borderId="33" xfId="0" applyNumberFormat="1" applyFont="1" applyBorder="1" applyAlignment="1" applyProtection="1">
      <alignment horizontal="right" vertical="top" wrapText="1" readingOrder="1"/>
      <protection locked="0"/>
    </xf>
    <xf numFmtId="4" fontId="5" fillId="5" borderId="15" xfId="0" applyNumberFormat="1" applyFont="1" applyFill="1" applyBorder="1" applyAlignment="1">
      <alignment horizontal="right" vertical="top" wrapText="1" readingOrder="1"/>
    </xf>
    <xf numFmtId="0" fontId="5" fillId="0" borderId="27" xfId="0" applyFont="1" applyBorder="1" applyAlignment="1" applyProtection="1">
      <alignment horizontal="center" vertical="top" wrapText="1" readingOrder="1"/>
      <protection locked="0"/>
    </xf>
    <xf numFmtId="164" fontId="5" fillId="6" borderId="15" xfId="0" applyNumberFormat="1" applyFont="1" applyFill="1" applyBorder="1" applyAlignment="1">
      <alignment horizontal="right" vertical="top" wrapText="1" readingOrder="1"/>
    </xf>
    <xf numFmtId="164" fontId="5" fillId="0" borderId="27" xfId="0" applyNumberFormat="1" applyFont="1" applyBorder="1" applyAlignment="1" applyProtection="1">
      <alignment horizontal="right" vertical="top" wrapText="1" readingOrder="1"/>
      <protection locked="0"/>
    </xf>
    <xf numFmtId="0" fontId="2" fillId="0" borderId="0" xfId="0" applyFont="1" applyAlignment="1">
      <alignment horizontal="center" wrapText="1"/>
    </xf>
    <xf numFmtId="0" fontId="4" fillId="0" borderId="7" xfId="0" applyFont="1" applyBorder="1" applyAlignment="1">
      <alignment horizontal="center" vertical="center" wrapText="1" readingOrder="1"/>
    </xf>
    <xf numFmtId="0" fontId="4" fillId="0" borderId="10" xfId="0" applyFont="1" applyBorder="1" applyAlignment="1">
      <alignment horizontal="center" vertical="center" wrapText="1" readingOrder="1"/>
    </xf>
    <xf numFmtId="0" fontId="4" fillId="0" borderId="13" xfId="0" applyFont="1" applyBorder="1" applyAlignment="1">
      <alignment horizontal="center" vertical="center" wrapText="1" readingOrder="1"/>
    </xf>
    <xf numFmtId="0" fontId="4" fillId="0" borderId="35" xfId="0" applyFont="1" applyBorder="1" applyAlignment="1">
      <alignment horizontal="center" wrapText="1" readingOrder="1"/>
    </xf>
    <xf numFmtId="0" fontId="4" fillId="0" borderId="36" xfId="0" applyFont="1" applyBorder="1" applyAlignment="1">
      <alignment horizontal="center" wrapText="1" readingOrder="1"/>
    </xf>
    <xf numFmtId="0" fontId="4" fillId="0" borderId="37" xfId="0" applyFont="1" applyBorder="1" applyAlignment="1">
      <alignment horizontal="center" wrapText="1" readingOrder="1"/>
    </xf>
    <xf numFmtId="0" fontId="4" fillId="0" borderId="1" xfId="0" applyFont="1" applyBorder="1" applyAlignment="1">
      <alignment horizontal="center" wrapText="1" readingOrder="1"/>
    </xf>
    <xf numFmtId="0" fontId="4" fillId="0" borderId="8" xfId="0" applyFont="1" applyBorder="1" applyAlignment="1">
      <alignment horizontal="center" wrapText="1" readingOrder="1"/>
    </xf>
    <xf numFmtId="0" fontId="4" fillId="0" borderId="12" xfId="0" applyFont="1" applyBorder="1" applyAlignment="1">
      <alignment horizontal="center" wrapText="1" readingOrder="1"/>
    </xf>
    <xf numFmtId="0" fontId="4" fillId="0" borderId="2" xfId="0" applyFont="1" applyBorder="1" applyAlignment="1">
      <alignment horizontal="center" wrapText="1" readingOrder="1"/>
    </xf>
    <xf numFmtId="0" fontId="4" fillId="0" borderId="3" xfId="0" applyFont="1" applyBorder="1" applyAlignment="1">
      <alignment horizontal="center" wrapText="1" readingOrder="1"/>
    </xf>
    <xf numFmtId="0" fontId="4" fillId="0" borderId="38" xfId="0" applyFont="1" applyBorder="1" applyAlignment="1">
      <alignment horizontal="center" wrapText="1" readingOrder="1"/>
    </xf>
    <xf numFmtId="0" fontId="4" fillId="0" borderId="4" xfId="0" applyFont="1" applyBorder="1" applyAlignment="1">
      <alignment horizontal="center" wrapText="1" readingOrder="1"/>
    </xf>
    <xf numFmtId="0" fontId="4" fillId="0" borderId="5" xfId="0" applyFont="1" applyBorder="1" applyAlignment="1">
      <alignment horizontal="center" wrapText="1" readingOrder="1"/>
    </xf>
    <xf numFmtId="0" fontId="4" fillId="0" borderId="6" xfId="0" applyFont="1" applyBorder="1" applyAlignment="1">
      <alignment horizontal="center" wrapText="1" readingOrder="1"/>
    </xf>
    <xf numFmtId="0" fontId="5" fillId="2" borderId="24" xfId="0" applyFont="1" applyFill="1" applyBorder="1" applyAlignment="1" applyProtection="1">
      <alignment horizontal="left" vertical="top" wrapText="1" readingOrder="1"/>
      <protection locked="0"/>
    </xf>
    <xf numFmtId="0" fontId="5" fillId="2" borderId="25" xfId="0" applyFont="1" applyFill="1" applyBorder="1" applyAlignment="1" applyProtection="1">
      <alignment horizontal="left" vertical="top" wrapText="1" readingOrder="1"/>
      <protection locked="0"/>
    </xf>
    <xf numFmtId="0" fontId="5" fillId="2" borderId="26" xfId="0" applyFont="1" applyFill="1" applyBorder="1" applyAlignment="1" applyProtection="1">
      <alignment horizontal="left" vertical="top" wrapText="1" readingOrder="1"/>
      <protection locked="0"/>
    </xf>
    <xf numFmtId="0" fontId="5" fillId="2" borderId="23" xfId="0" applyFont="1" applyFill="1" applyBorder="1" applyAlignment="1" applyProtection="1">
      <alignment horizontal="left" vertical="top" wrapText="1" readingOrder="1"/>
      <protection locked="0"/>
    </xf>
    <xf numFmtId="0" fontId="5" fillId="2" borderId="21" xfId="0" applyFont="1" applyFill="1" applyBorder="1" applyAlignment="1" applyProtection="1">
      <alignment horizontal="left" vertical="top" wrapText="1" readingOrder="1"/>
      <protection locked="0"/>
    </xf>
    <xf numFmtId="0" fontId="5" fillId="2" borderId="22" xfId="0" applyFont="1" applyFill="1" applyBorder="1" applyAlignment="1" applyProtection="1">
      <alignment horizontal="left" vertical="top" wrapText="1" readingOrder="1"/>
      <protection locked="0"/>
    </xf>
    <xf numFmtId="0" fontId="1" fillId="0" borderId="0" xfId="0" applyFont="1" applyBorder="1" applyAlignment="1" applyProtection="1">
      <alignment horizontal="justify"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3"/>
  <sheetViews>
    <sheetView tabSelected="1" topLeftCell="A4" workbookViewId="0">
      <selection activeCell="R8" sqref="R8"/>
    </sheetView>
  </sheetViews>
  <sheetFormatPr defaultColWidth="9.140625" defaultRowHeight="15" x14ac:dyDescent="0.25"/>
  <cols>
    <col min="1" max="1" width="9.85546875" style="1" customWidth="1"/>
    <col min="2" max="2" width="21" style="2" customWidth="1"/>
    <col min="3" max="3" width="11" style="2" customWidth="1"/>
    <col min="4" max="4" width="9.28515625" style="2" customWidth="1"/>
    <col min="5" max="5" width="12.28515625" style="2" customWidth="1"/>
    <col min="6" max="6" width="6.7109375" style="1" customWidth="1"/>
    <col min="7" max="7" width="9" style="1" customWidth="1"/>
    <col min="8" max="8" width="9.140625" style="1" customWidth="1"/>
    <col min="9" max="9" width="10.42578125" style="1" customWidth="1"/>
    <col min="10" max="10" width="6.140625" style="1" customWidth="1"/>
    <col min="11" max="11" width="8.7109375" style="2" customWidth="1"/>
    <col min="12" max="12" width="8.28515625" style="1" customWidth="1"/>
    <col min="13" max="13" width="10.140625" style="1" customWidth="1"/>
    <col min="14" max="16384" width="9.140625" style="1"/>
  </cols>
  <sheetData>
    <row r="1" spans="1:17" ht="49.5" customHeight="1" x14ac:dyDescent="0.25">
      <c r="A1" s="66" t="s">
        <v>50</v>
      </c>
      <c r="B1" s="66"/>
      <c r="C1" s="66"/>
      <c r="D1" s="66"/>
      <c r="E1" s="66"/>
      <c r="F1" s="66"/>
      <c r="G1" s="66"/>
      <c r="H1" s="66"/>
      <c r="I1" s="66"/>
      <c r="J1" s="66"/>
      <c r="K1" s="66"/>
      <c r="L1" s="66"/>
      <c r="M1" s="66"/>
    </row>
    <row r="2" spans="1:17" ht="25.5" customHeight="1" x14ac:dyDescent="0.25">
      <c r="A2" s="66" t="s">
        <v>51</v>
      </c>
      <c r="B2" s="66"/>
      <c r="C2" s="66"/>
      <c r="D2" s="66"/>
      <c r="E2" s="66"/>
      <c r="F2" s="66"/>
      <c r="G2" s="66"/>
      <c r="H2" s="66"/>
      <c r="I2" s="66"/>
      <c r="J2" s="66"/>
      <c r="K2" s="66"/>
      <c r="L2" s="66"/>
      <c r="M2" s="66"/>
    </row>
    <row r="3" spans="1:17" ht="409.5" customHeight="1" x14ac:dyDescent="0.25">
      <c r="A3" s="88" t="s">
        <v>76</v>
      </c>
      <c r="B3" s="88"/>
      <c r="C3" s="88"/>
      <c r="D3" s="88"/>
      <c r="E3" s="88"/>
      <c r="F3" s="88"/>
      <c r="G3" s="88"/>
      <c r="H3" s="88"/>
      <c r="I3" s="88"/>
      <c r="J3" s="88"/>
      <c r="K3" s="88"/>
      <c r="L3" s="88"/>
      <c r="M3" s="88"/>
    </row>
    <row r="4" spans="1:17" ht="243" customHeight="1" x14ac:dyDescent="0.25">
      <c r="A4" s="88"/>
      <c r="B4" s="88"/>
      <c r="C4" s="88"/>
      <c r="D4" s="88"/>
      <c r="E4" s="88"/>
      <c r="F4" s="88"/>
      <c r="G4" s="88"/>
      <c r="H4" s="88"/>
      <c r="I4" s="88"/>
      <c r="J4" s="88"/>
      <c r="K4" s="88"/>
      <c r="L4" s="88"/>
      <c r="M4" s="88"/>
    </row>
    <row r="5" spans="1:17" ht="30.75" customHeight="1" x14ac:dyDescent="0.25">
      <c r="B5" s="4"/>
      <c r="C5" s="4"/>
      <c r="D5" s="1"/>
      <c r="E5" s="1"/>
      <c r="F5" s="3" t="s">
        <v>0</v>
      </c>
      <c r="G5" s="3"/>
      <c r="H5" s="3"/>
      <c r="I5" s="3"/>
      <c r="J5" s="2"/>
      <c r="K5" s="1"/>
    </row>
    <row r="6" spans="1:17" ht="15.75" thickBot="1" x14ac:dyDescent="0.3">
      <c r="A6" s="10"/>
      <c r="B6" s="10"/>
      <c r="C6" s="10"/>
      <c r="D6" s="10"/>
      <c r="E6" s="10"/>
      <c r="F6" s="10"/>
      <c r="G6" s="10"/>
      <c r="H6" s="10"/>
      <c r="I6" s="10"/>
      <c r="J6" s="10"/>
      <c r="K6" s="10"/>
      <c r="L6" s="10"/>
      <c r="M6" s="45" t="s">
        <v>1</v>
      </c>
    </row>
    <row r="7" spans="1:17" ht="25.5" customHeight="1" thickBot="1" x14ac:dyDescent="0.3">
      <c r="A7" s="70" t="s">
        <v>2</v>
      </c>
      <c r="B7" s="73" t="s">
        <v>52</v>
      </c>
      <c r="C7" s="73" t="s">
        <v>3</v>
      </c>
      <c r="D7" s="73" t="s">
        <v>4</v>
      </c>
      <c r="E7" s="73" t="s">
        <v>5</v>
      </c>
      <c r="F7" s="73" t="s">
        <v>6</v>
      </c>
      <c r="G7" s="76" t="s">
        <v>53</v>
      </c>
      <c r="H7" s="77"/>
      <c r="I7" s="79" t="s">
        <v>7</v>
      </c>
      <c r="J7" s="80"/>
      <c r="K7" s="80"/>
      <c r="L7" s="81"/>
      <c r="M7" s="67" t="s">
        <v>8</v>
      </c>
    </row>
    <row r="8" spans="1:17" ht="15" customHeight="1" x14ac:dyDescent="0.25">
      <c r="A8" s="71"/>
      <c r="B8" s="74"/>
      <c r="C8" s="74"/>
      <c r="D8" s="74"/>
      <c r="E8" s="74"/>
      <c r="F8" s="74"/>
      <c r="G8" s="78" t="s">
        <v>9</v>
      </c>
      <c r="H8" s="78" t="s">
        <v>10</v>
      </c>
      <c r="I8" s="73" t="s">
        <v>11</v>
      </c>
      <c r="J8" s="73" t="s">
        <v>12</v>
      </c>
      <c r="K8" s="7" t="s">
        <v>54</v>
      </c>
      <c r="L8" s="7" t="s">
        <v>54</v>
      </c>
      <c r="M8" s="68"/>
    </row>
    <row r="9" spans="1:17" ht="42" customHeight="1" thickBot="1" x14ac:dyDescent="0.3">
      <c r="A9" s="72"/>
      <c r="B9" s="75"/>
      <c r="C9" s="75"/>
      <c r="D9" s="75"/>
      <c r="E9" s="75"/>
      <c r="F9" s="75"/>
      <c r="G9" s="75"/>
      <c r="H9" s="75"/>
      <c r="I9" s="75"/>
      <c r="J9" s="75"/>
      <c r="K9" s="6" t="s">
        <v>13</v>
      </c>
      <c r="L9" s="6" t="s">
        <v>14</v>
      </c>
      <c r="M9" s="69"/>
    </row>
    <row r="10" spans="1:17" ht="17.25" customHeight="1" thickBot="1" x14ac:dyDescent="0.3">
      <c r="A10" s="11">
        <v>1</v>
      </c>
      <c r="B10" s="82" t="s">
        <v>18</v>
      </c>
      <c r="C10" s="83"/>
      <c r="D10" s="83"/>
      <c r="E10" s="83"/>
      <c r="F10" s="83"/>
      <c r="G10" s="83"/>
      <c r="H10" s="83"/>
      <c r="I10" s="83"/>
      <c r="J10" s="83"/>
      <c r="K10" s="83"/>
      <c r="L10" s="83"/>
      <c r="M10" s="84"/>
    </row>
    <row r="11" spans="1:17" ht="32.25" thickBot="1" x14ac:dyDescent="0.3">
      <c r="A11" s="12" t="s">
        <v>22</v>
      </c>
      <c r="B11" s="13" t="s">
        <v>16</v>
      </c>
      <c r="C11" s="13"/>
      <c r="D11" s="14"/>
      <c r="E11" s="14"/>
      <c r="F11" s="14"/>
      <c r="G11" s="15"/>
      <c r="H11" s="15">
        <v>1140</v>
      </c>
      <c r="I11" s="14"/>
      <c r="J11" s="16"/>
      <c r="K11" s="17"/>
      <c r="L11" s="17"/>
      <c r="M11" s="18"/>
    </row>
    <row r="12" spans="1:17" ht="62.25" customHeight="1" thickBot="1" x14ac:dyDescent="0.3">
      <c r="A12" s="19" t="s">
        <v>23</v>
      </c>
      <c r="B12" s="20" t="s">
        <v>55</v>
      </c>
      <c r="C12" s="20"/>
      <c r="D12" s="21"/>
      <c r="E12" s="21"/>
      <c r="F12" s="21"/>
      <c r="G12" s="22"/>
      <c r="H12" s="22">
        <v>1140</v>
      </c>
      <c r="I12" s="21"/>
      <c r="J12" s="23"/>
      <c r="K12" s="24"/>
      <c r="L12" s="24"/>
      <c r="M12" s="25"/>
    </row>
    <row r="13" spans="1:17" ht="37.5" customHeight="1" thickBot="1" x14ac:dyDescent="0.3">
      <c r="A13" s="26" t="s">
        <v>24</v>
      </c>
      <c r="B13" s="27" t="s">
        <v>19</v>
      </c>
      <c r="C13" s="27"/>
      <c r="D13" s="28"/>
      <c r="E13" s="28"/>
      <c r="F13" s="28"/>
      <c r="G13" s="29"/>
      <c r="H13" s="29">
        <v>1140</v>
      </c>
      <c r="I13" s="28"/>
      <c r="J13" s="30"/>
      <c r="K13" s="31"/>
      <c r="L13" s="31"/>
      <c r="M13" s="32"/>
      <c r="Q13" s="2"/>
    </row>
    <row r="14" spans="1:17" ht="124.5" thickBot="1" x14ac:dyDescent="0.3">
      <c r="A14" s="33" t="s">
        <v>20</v>
      </c>
      <c r="B14" s="5" t="s">
        <v>21</v>
      </c>
      <c r="C14" s="5" t="s">
        <v>56</v>
      </c>
      <c r="D14" s="53" t="s">
        <v>48</v>
      </c>
      <c r="E14" s="53" t="s">
        <v>57</v>
      </c>
      <c r="F14" s="9" t="s">
        <v>44</v>
      </c>
      <c r="G14" s="34">
        <v>1140</v>
      </c>
      <c r="H14" s="34">
        <v>1140</v>
      </c>
      <c r="I14" s="9" t="s">
        <v>74</v>
      </c>
      <c r="J14" s="8" t="s">
        <v>45</v>
      </c>
      <c r="K14" s="9">
        <v>20</v>
      </c>
      <c r="L14" s="9">
        <v>50</v>
      </c>
      <c r="M14" s="59"/>
    </row>
    <row r="15" spans="1:17" ht="17.25" customHeight="1" thickBot="1" x14ac:dyDescent="0.3">
      <c r="A15" s="11">
        <v>4</v>
      </c>
      <c r="B15" s="85" t="s">
        <v>58</v>
      </c>
      <c r="C15" s="86"/>
      <c r="D15" s="86"/>
      <c r="E15" s="86"/>
      <c r="F15" s="86"/>
      <c r="G15" s="86"/>
      <c r="H15" s="86"/>
      <c r="I15" s="86"/>
      <c r="J15" s="86"/>
      <c r="K15" s="86"/>
      <c r="L15" s="86"/>
      <c r="M15" s="87"/>
    </row>
    <row r="16" spans="1:17" ht="32.25" thickBot="1" x14ac:dyDescent="0.3">
      <c r="A16" s="12" t="s">
        <v>25</v>
      </c>
      <c r="B16" s="13" t="s">
        <v>17</v>
      </c>
      <c r="C16" s="13"/>
      <c r="D16" s="14"/>
      <c r="E16" s="14"/>
      <c r="F16" s="14"/>
      <c r="G16" s="15"/>
      <c r="H16" s="15">
        <f>SUM(H17+H21)</f>
        <v>105476.44</v>
      </c>
      <c r="I16" s="14"/>
      <c r="J16" s="16"/>
      <c r="K16" s="17"/>
      <c r="L16" s="17"/>
      <c r="M16" s="18"/>
    </row>
    <row r="17" spans="1:22" ht="24.75" customHeight="1" thickBot="1" x14ac:dyDescent="0.3">
      <c r="A17" s="19" t="s">
        <v>27</v>
      </c>
      <c r="B17" s="20" t="s">
        <v>26</v>
      </c>
      <c r="C17" s="20"/>
      <c r="D17" s="21"/>
      <c r="E17" s="21"/>
      <c r="F17" s="21"/>
      <c r="G17" s="22"/>
      <c r="H17" s="22">
        <f>SUM(H18)</f>
        <v>63048.95</v>
      </c>
      <c r="I17" s="21"/>
      <c r="J17" s="23"/>
      <c r="K17" s="24"/>
      <c r="L17" s="24"/>
      <c r="M17" s="25"/>
    </row>
    <row r="18" spans="1:22" ht="23.25" customHeight="1" thickBot="1" x14ac:dyDescent="0.3">
      <c r="A18" s="26" t="s">
        <v>29</v>
      </c>
      <c r="B18" s="27" t="s">
        <v>28</v>
      </c>
      <c r="C18" s="27"/>
      <c r="D18" s="28"/>
      <c r="E18" s="28"/>
      <c r="F18" s="28"/>
      <c r="G18" s="29"/>
      <c r="H18" s="29">
        <f>SUM(H19+H20)</f>
        <v>63048.95</v>
      </c>
      <c r="I18" s="28"/>
      <c r="J18" s="28"/>
      <c r="K18" s="28"/>
      <c r="L18" s="28"/>
      <c r="M18" s="35"/>
    </row>
    <row r="19" spans="1:22" ht="90.75" thickBot="1" x14ac:dyDescent="0.3">
      <c r="A19" s="33" t="s">
        <v>31</v>
      </c>
      <c r="B19" s="5" t="s">
        <v>30</v>
      </c>
      <c r="C19" s="5" t="s">
        <v>49</v>
      </c>
      <c r="D19" s="53" t="s">
        <v>48</v>
      </c>
      <c r="E19" s="53" t="s">
        <v>57</v>
      </c>
      <c r="F19" s="9" t="s">
        <v>44</v>
      </c>
      <c r="G19" s="34">
        <v>33653</v>
      </c>
      <c r="H19" s="64">
        <v>33652.959999999999</v>
      </c>
      <c r="I19" s="9" t="s">
        <v>70</v>
      </c>
      <c r="J19" s="8" t="s">
        <v>46</v>
      </c>
      <c r="K19" s="9">
        <v>109.1</v>
      </c>
      <c r="L19" s="9">
        <v>109.1</v>
      </c>
      <c r="M19" s="59"/>
    </row>
    <row r="20" spans="1:22" ht="90.75" thickBot="1" x14ac:dyDescent="0.3">
      <c r="A20" s="47" t="s">
        <v>67</v>
      </c>
      <c r="B20" s="46" t="s">
        <v>68</v>
      </c>
      <c r="C20" s="5" t="s">
        <v>49</v>
      </c>
      <c r="D20" s="53" t="s">
        <v>48</v>
      </c>
      <c r="E20" s="53" t="s">
        <v>57</v>
      </c>
      <c r="F20" s="48" t="s">
        <v>44</v>
      </c>
      <c r="G20" s="65">
        <v>29396</v>
      </c>
      <c r="H20" s="64">
        <v>29395.99</v>
      </c>
      <c r="I20" s="9" t="s">
        <v>69</v>
      </c>
      <c r="J20" s="8" t="s">
        <v>46</v>
      </c>
      <c r="K20" s="9">
        <v>109.1</v>
      </c>
      <c r="L20" s="9">
        <v>2.7</v>
      </c>
      <c r="M20" s="57" t="s">
        <v>75</v>
      </c>
    </row>
    <row r="21" spans="1:22" ht="22.5" customHeight="1" thickBot="1" x14ac:dyDescent="0.3">
      <c r="A21" s="19" t="s">
        <v>33</v>
      </c>
      <c r="B21" s="20" t="s">
        <v>32</v>
      </c>
      <c r="C21" s="20"/>
      <c r="D21" s="21"/>
      <c r="E21" s="21"/>
      <c r="F21" s="21"/>
      <c r="G21" s="22"/>
      <c r="H21" s="22">
        <f>SUM(H22+H24)</f>
        <v>42427.490000000005</v>
      </c>
      <c r="I21" s="21"/>
      <c r="J21" s="21"/>
      <c r="K21" s="21"/>
      <c r="L21" s="21"/>
      <c r="M21" s="36"/>
    </row>
    <row r="22" spans="1:22" ht="42" customHeight="1" thickBot="1" x14ac:dyDescent="0.3">
      <c r="A22" s="26" t="s">
        <v>35</v>
      </c>
      <c r="B22" s="27" t="s">
        <v>34</v>
      </c>
      <c r="C22" s="27"/>
      <c r="D22" s="28"/>
      <c r="E22" s="28"/>
      <c r="F22" s="28"/>
      <c r="G22" s="29"/>
      <c r="H22" s="62">
        <v>17998.79</v>
      </c>
      <c r="I22" s="28"/>
      <c r="J22" s="30"/>
      <c r="K22" s="28"/>
      <c r="L22" s="28"/>
      <c r="M22" s="35"/>
    </row>
    <row r="23" spans="1:22" ht="169.5" thickBot="1" x14ac:dyDescent="0.3">
      <c r="A23" s="33" t="s">
        <v>37</v>
      </c>
      <c r="B23" s="5" t="s">
        <v>36</v>
      </c>
      <c r="C23" s="5" t="s">
        <v>59</v>
      </c>
      <c r="D23" s="53" t="s">
        <v>48</v>
      </c>
      <c r="E23" s="53" t="s">
        <v>57</v>
      </c>
      <c r="F23" s="9" t="s">
        <v>44</v>
      </c>
      <c r="G23" s="34">
        <v>18000</v>
      </c>
      <c r="H23" s="54">
        <v>17998.79</v>
      </c>
      <c r="I23" s="9" t="s">
        <v>60</v>
      </c>
      <c r="J23" s="8" t="s">
        <v>62</v>
      </c>
      <c r="K23" s="8" t="s">
        <v>63</v>
      </c>
      <c r="L23" s="8" t="s">
        <v>63</v>
      </c>
      <c r="M23" s="59"/>
      <c r="P23" s="1" t="s">
        <v>61</v>
      </c>
      <c r="V23" s="2"/>
    </row>
    <row r="24" spans="1:22" ht="42" customHeight="1" thickBot="1" x14ac:dyDescent="0.3">
      <c r="A24" s="26" t="s">
        <v>38</v>
      </c>
      <c r="B24" s="27" t="s">
        <v>39</v>
      </c>
      <c r="C24" s="27"/>
      <c r="D24" s="28"/>
      <c r="E24" s="28"/>
      <c r="F24" s="28"/>
      <c r="G24" s="37"/>
      <c r="H24" s="60">
        <f>SUM(H25:H26)</f>
        <v>24428.7</v>
      </c>
      <c r="I24" s="28"/>
      <c r="J24" s="28"/>
      <c r="K24" s="28"/>
      <c r="L24" s="28"/>
      <c r="M24" s="35"/>
    </row>
    <row r="25" spans="1:22" ht="162" customHeight="1" thickBot="1" x14ac:dyDescent="0.3">
      <c r="A25" s="47" t="s">
        <v>41</v>
      </c>
      <c r="B25" s="46" t="s">
        <v>40</v>
      </c>
      <c r="C25" s="46" t="s">
        <v>64</v>
      </c>
      <c r="D25" s="53" t="s">
        <v>48</v>
      </c>
      <c r="E25" s="53" t="s">
        <v>57</v>
      </c>
      <c r="F25" s="48" t="s">
        <v>44</v>
      </c>
      <c r="G25" s="56">
        <v>23000</v>
      </c>
      <c r="H25" s="56">
        <v>22998.7</v>
      </c>
      <c r="I25" s="48" t="s">
        <v>71</v>
      </c>
      <c r="J25" s="63" t="s">
        <v>66</v>
      </c>
      <c r="K25" s="48" t="s">
        <v>65</v>
      </c>
      <c r="L25" s="48" t="s">
        <v>73</v>
      </c>
      <c r="M25" s="57"/>
    </row>
    <row r="26" spans="1:22" ht="183.75" customHeight="1" thickBot="1" x14ac:dyDescent="0.3">
      <c r="A26" s="50" t="s">
        <v>43</v>
      </c>
      <c r="B26" s="51" t="s">
        <v>42</v>
      </c>
      <c r="C26" s="49" t="s">
        <v>47</v>
      </c>
      <c r="D26" s="53" t="s">
        <v>48</v>
      </c>
      <c r="E26" s="53" t="s">
        <v>57</v>
      </c>
      <c r="F26" s="52" t="s">
        <v>44</v>
      </c>
      <c r="G26" s="61">
        <v>1430</v>
      </c>
      <c r="H26" s="61">
        <v>1430</v>
      </c>
      <c r="I26" s="52" t="s">
        <v>72</v>
      </c>
      <c r="J26" s="52" t="s">
        <v>45</v>
      </c>
      <c r="K26" s="52">
        <v>35</v>
      </c>
      <c r="L26" s="55">
        <v>56</v>
      </c>
      <c r="M26" s="58"/>
    </row>
    <row r="27" spans="1:22" x14ac:dyDescent="0.25">
      <c r="A27" s="38"/>
      <c r="B27" s="38"/>
      <c r="C27" s="38"/>
      <c r="D27" s="39"/>
      <c r="E27" s="40" t="s">
        <v>15</v>
      </c>
      <c r="F27" s="40" t="s">
        <v>44</v>
      </c>
      <c r="G27" s="41">
        <f>G14+G19+G20+G23+G25+G26</f>
        <v>106619</v>
      </c>
      <c r="H27" s="41">
        <f>H14+H19+H20+H23+H25+H26</f>
        <v>106616.43999999999</v>
      </c>
      <c r="I27" s="39"/>
      <c r="J27" s="42"/>
      <c r="K27" s="43"/>
      <c r="L27" s="10"/>
      <c r="M27" s="10"/>
    </row>
    <row r="28" spans="1:22" x14ac:dyDescent="0.25">
      <c r="A28" s="38"/>
      <c r="B28" s="38"/>
      <c r="C28" s="38"/>
      <c r="D28" s="39"/>
      <c r="E28" s="39"/>
      <c r="F28" s="39"/>
      <c r="G28" s="44"/>
      <c r="H28" s="44"/>
      <c r="I28" s="44"/>
      <c r="J28" s="44"/>
      <c r="K28" s="39"/>
      <c r="L28" s="42"/>
      <c r="M28" s="43"/>
    </row>
    <row r="29" spans="1:22" x14ac:dyDescent="0.25">
      <c r="A29" s="38"/>
      <c r="B29" s="38"/>
      <c r="C29" s="38"/>
      <c r="D29" s="39"/>
      <c r="E29" s="39"/>
      <c r="F29" s="39"/>
      <c r="G29" s="44"/>
      <c r="H29" s="44"/>
      <c r="I29" s="44"/>
      <c r="J29" s="44"/>
      <c r="K29" s="39"/>
      <c r="L29" s="42"/>
      <c r="M29" s="43"/>
    </row>
    <row r="30" spans="1:22" x14ac:dyDescent="0.25">
      <c r="A30" s="10"/>
      <c r="B30" s="10"/>
      <c r="C30" s="10"/>
      <c r="D30" s="10"/>
      <c r="E30" s="10"/>
      <c r="F30" s="10"/>
      <c r="G30" s="10"/>
      <c r="H30" s="10"/>
      <c r="I30" s="10"/>
      <c r="J30" s="10"/>
      <c r="K30" s="10"/>
      <c r="L30" s="10"/>
      <c r="M30" s="10"/>
    </row>
    <row r="31" spans="1:22" x14ac:dyDescent="0.25">
      <c r="A31" s="10"/>
      <c r="B31" s="10"/>
      <c r="C31" s="10"/>
      <c r="D31" s="10"/>
      <c r="E31" s="10"/>
      <c r="F31" s="10"/>
      <c r="G31" s="10"/>
      <c r="H31" s="10"/>
      <c r="I31" s="10"/>
      <c r="J31" s="10"/>
      <c r="K31" s="10"/>
      <c r="L31" s="10"/>
      <c r="M31" s="10"/>
    </row>
    <row r="32" spans="1:22" x14ac:dyDescent="0.25">
      <c r="A32" s="10"/>
      <c r="B32" s="10"/>
      <c r="C32" s="10"/>
      <c r="D32" s="10"/>
      <c r="E32" s="10"/>
      <c r="F32" s="10"/>
      <c r="G32" s="10"/>
      <c r="H32" s="10"/>
      <c r="I32" s="10"/>
      <c r="J32" s="10"/>
      <c r="K32" s="10"/>
      <c r="L32" s="10"/>
      <c r="M32" s="10"/>
    </row>
    <row r="33" spans="1:13" x14ac:dyDescent="0.25">
      <c r="A33" s="10"/>
      <c r="B33" s="10"/>
      <c r="C33" s="10"/>
      <c r="D33" s="10"/>
      <c r="E33" s="10"/>
      <c r="F33" s="10"/>
      <c r="G33" s="10"/>
      <c r="H33" s="10"/>
      <c r="I33" s="10"/>
      <c r="J33" s="10"/>
      <c r="K33" s="10"/>
      <c r="L33" s="10"/>
      <c r="M33" s="10"/>
    </row>
  </sheetData>
  <mergeCells count="18">
    <mergeCell ref="B10:M10"/>
    <mergeCell ref="B15:M15"/>
    <mergeCell ref="A3:M4"/>
    <mergeCell ref="A1:M1"/>
    <mergeCell ref="M7:M9"/>
    <mergeCell ref="A7:A9"/>
    <mergeCell ref="B7:B9"/>
    <mergeCell ref="C7:C9"/>
    <mergeCell ref="D7:D9"/>
    <mergeCell ref="E7:E9"/>
    <mergeCell ref="F7:F9"/>
    <mergeCell ref="G7:H7"/>
    <mergeCell ref="G8:G9"/>
    <mergeCell ref="H8:H9"/>
    <mergeCell ref="I7:L7"/>
    <mergeCell ref="I8:I9"/>
    <mergeCell ref="J8:J9"/>
    <mergeCell ref="A2:M2"/>
  </mergeCells>
  <phoneticPr fontId="9" type="noConversion"/>
  <pageMargins left="0.4" right="0.4" top="0.4" bottom="0.4" header="0.4" footer="0.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Planas</vt:lpstr>
      <vt:lpstr>Lapas1</vt:lpstr>
      <vt:lpstr>Lapas2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Gitana Rašimienė</cp:lastModifiedBy>
  <cp:lastPrinted>2025-01-23T08:45:44Z</cp:lastPrinted>
  <dcterms:created xsi:type="dcterms:W3CDTF">2021-02-08T09:54:12Z</dcterms:created>
  <dcterms:modified xsi:type="dcterms:W3CDTF">2025-01-23T08:49:13Z</dcterms:modified>
</cp:coreProperties>
</file>